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15" windowHeight="8205" activeTab="2"/>
  </bookViews>
  <sheets>
    <sheet name="IRR" sheetId="1" r:id="rId1"/>
    <sheet name="NPV (Barwert)" sheetId="2" r:id="rId2"/>
    <sheet name="RENDITE" sheetId="3" r:id="rId3"/>
  </sheets>
  <definedNames/>
  <calcPr fullCalcOnLoad="1"/>
</workbook>
</file>

<file path=xl/comments1.xml><?xml version="1.0" encoding="utf-8"?>
<comments xmlns="http://schemas.openxmlformats.org/spreadsheetml/2006/main">
  <authors>
    <author>WW</author>
  </authors>
  <commentList>
    <comment ref="I4" authorId="0">
      <text>
        <r>
          <rPr>
            <b/>
            <sz val="8"/>
            <rFont val="Tahoma"/>
            <family val="0"/>
          </rPr>
          <t>WW:</t>
        </r>
        <r>
          <rPr>
            <sz val="8"/>
            <rFont val="Tahoma"/>
            <family val="0"/>
          </rPr>
          <t xml:space="preserve">
Bitte hier und bei den folgenden Sheets Maßeinheit hinter Preisangaben jeweils ergänzen. Fehlen bereits im Original!</t>
        </r>
      </text>
    </comment>
  </commentList>
</comments>
</file>

<file path=xl/sharedStrings.xml><?xml version="1.0" encoding="utf-8"?>
<sst xmlns="http://schemas.openxmlformats.org/spreadsheetml/2006/main" count="27" uniqueCount="27">
  <si>
    <r>
      <rPr>
        <b/>
        <sz val="11"/>
        <color indexed="8"/>
        <rFont val="Calibri"/>
        <family val="2"/>
      </rPr>
      <t>Jahr</t>
    </r>
  </si>
  <si>
    <r>
      <rPr>
        <b/>
        <sz val="11"/>
        <color indexed="8"/>
        <rFont val="Calibri"/>
        <family val="2"/>
      </rPr>
      <t>Zahlungsströme</t>
    </r>
  </si>
  <si>
    <r>
      <rPr>
        <b/>
        <sz val="11"/>
        <color indexed="8"/>
        <rFont val="Calibri"/>
        <family val="2"/>
      </rPr>
      <t>Gesamt</t>
    </r>
  </si>
  <si>
    <r>
      <rPr>
        <b/>
        <sz val="11"/>
        <color indexed="10"/>
        <rFont val="Calibri"/>
        <family val="2"/>
      </rPr>
      <t>IRR:</t>
    </r>
  </si>
  <si>
    <r>
      <rPr>
        <b/>
        <sz val="11"/>
        <color indexed="8"/>
        <rFont val="Calibri"/>
        <family val="2"/>
      </rPr>
      <t>Jahr</t>
    </r>
  </si>
  <si>
    <r>
      <rPr>
        <b/>
        <sz val="11"/>
        <color indexed="8"/>
        <rFont val="Calibri"/>
        <family val="2"/>
      </rPr>
      <t>Zahlungsströme</t>
    </r>
  </si>
  <si>
    <r>
      <rPr>
        <b/>
        <sz val="11"/>
        <color indexed="8"/>
        <rFont val="Calibri"/>
        <family val="2"/>
      </rPr>
      <t>Gesamt</t>
    </r>
  </si>
  <si>
    <r>
      <rPr>
        <sz val="11"/>
        <color indexed="8"/>
        <rFont val="Calibri"/>
        <family val="2"/>
      </rPr>
      <t>Diskontsatz:</t>
    </r>
  </si>
  <si>
    <r>
      <rPr>
        <b/>
        <sz val="11"/>
        <color indexed="10"/>
        <rFont val="Calibri"/>
        <family val="2"/>
      </rPr>
      <t>NPV:</t>
    </r>
  </si>
  <si>
    <r>
      <rPr>
        <b/>
        <sz val="11"/>
        <color indexed="8"/>
        <rFont val="Calibri"/>
        <family val="2"/>
      </rPr>
      <t>Bezeichnung des Parameters:</t>
    </r>
  </si>
  <si>
    <r>
      <rPr>
        <b/>
        <sz val="11"/>
        <color indexed="8"/>
        <rFont val="Calibri"/>
        <family val="2"/>
      </rPr>
      <t>Wert:</t>
    </r>
  </si>
  <si>
    <r>
      <rPr>
        <b/>
        <sz val="11"/>
        <color indexed="8"/>
        <rFont val="Calibri"/>
        <family val="2"/>
      </rPr>
      <t>Kommentar:</t>
    </r>
  </si>
  <si>
    <r>
      <rPr>
        <sz val="11"/>
        <color indexed="8"/>
        <rFont val="Calibri"/>
        <family val="2"/>
      </rPr>
      <t>Fälligkeitsdatum:</t>
    </r>
  </si>
  <si>
    <r>
      <rPr>
        <sz val="11"/>
        <color indexed="8"/>
        <rFont val="Calibri"/>
        <family val="2"/>
      </rPr>
      <t>Zinssatz:</t>
    </r>
  </si>
  <si>
    <r>
      <rPr>
        <i/>
        <sz val="11"/>
        <color indexed="8"/>
        <rFont val="Calibri"/>
        <family val="2"/>
      </rPr>
      <t>Coupon oder Zinssatz</t>
    </r>
  </si>
  <si>
    <r>
      <rPr>
        <sz val="11"/>
        <color indexed="8"/>
        <rFont val="Calibri"/>
        <family val="2"/>
      </rPr>
      <t xml:space="preserve">Preis: </t>
    </r>
  </si>
  <si>
    <r>
      <rPr>
        <sz val="11"/>
        <color indexed="8"/>
        <rFont val="Calibri"/>
        <family val="2"/>
      </rPr>
      <t>Rücknahme:</t>
    </r>
  </si>
  <si>
    <r>
      <rPr>
        <sz val="11"/>
        <color indexed="8"/>
        <rFont val="Calibri"/>
        <family val="2"/>
      </rPr>
      <t>Frequenz:</t>
    </r>
  </si>
  <si>
    <r>
      <rPr>
        <i/>
        <sz val="11"/>
        <color indexed="8"/>
        <rFont val="Calibri"/>
        <family val="2"/>
      </rPr>
      <t>Anzahl der Coupon-/Zinszahlungen pro Jahr</t>
    </r>
  </si>
  <si>
    <r>
      <rPr>
        <sz val="11"/>
        <color indexed="8"/>
        <rFont val="Calibri"/>
        <family val="2"/>
      </rPr>
      <t>Grundlage:</t>
    </r>
  </si>
  <si>
    <t>Kaufdatum:</t>
  </si>
  <si>
    <t>Datum des Erwerbs</t>
  </si>
  <si>
    <t>Fälligkeitsdatum der Anleihe</t>
  </si>
  <si>
    <t>Marktpreis der Anleihe je 100  Nominal</t>
  </si>
  <si>
    <t>Rücknahmewert der Anleihe je 100 Nominal falls zum Nominal, 100</t>
  </si>
  <si>
    <t>Berechnung der Zinstage: Wir verwenden meist die europäische Art (Nr. 4), d. h. 30/360</t>
  </si>
  <si>
    <t>RENDITE: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</si>
</sst>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9]mmmm\ d\,\ yyyy;@"/>
    <numFmt numFmtId="165" formatCode="[$-407]d/\ mmmm\ 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6" fillId="0" borderId="10" xfId="0" applyFont="1" applyBorder="1" applyAlignment="1">
      <alignment/>
    </xf>
    <xf numFmtId="3" fontId="26" fillId="0" borderId="10" xfId="0" applyNumberFormat="1" applyFont="1" applyBorder="1" applyAlignment="1">
      <alignment/>
    </xf>
    <xf numFmtId="9" fontId="0" fillId="0" borderId="0" xfId="0" applyNumberFormat="1" applyAlignment="1">
      <alignment/>
    </xf>
    <xf numFmtId="0" fontId="38" fillId="0" borderId="0" xfId="0" applyFont="1" applyAlignment="1">
      <alignment/>
    </xf>
    <xf numFmtId="10" fontId="38" fillId="0" borderId="0" xfId="0" applyNumberFormat="1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6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0" fontId="0" fillId="0" borderId="0" xfId="49" applyNumberFormat="1" applyFont="1" applyBorder="1" applyAlignment="1">
      <alignment/>
    </xf>
    <xf numFmtId="0" fontId="39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0" fontId="38" fillId="0" borderId="0" xfId="0" applyNumberFormat="1" applyFont="1" applyAlignment="1">
      <alignment/>
    </xf>
    <xf numFmtId="0" fontId="39" fillId="0" borderId="0" xfId="0" applyFont="1" applyAlignment="1">
      <alignment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38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57150</xdr:rowOff>
    </xdr:from>
    <xdr:to>
      <xdr:col>7</xdr:col>
      <xdr:colOff>523875</xdr:colOff>
      <xdr:row>8</xdr:row>
      <xdr:rowOff>180975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133350" y="57150"/>
          <a:ext cx="5305425" cy="1647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Frage: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ABC hat im Rahmen eines Finanzierungsleasingvertrages eine Maschine erworben. Diese Maschine kostet 300.000 EUR. ABC bezahlt die Maschine in vier Raten: am Ende des 1. Jahres 100.000, am Ende des 2. und des 3. Jahres jeweils 80.000 und am Ende des 4. Jahres 70.000. Wie hoch ist der implizite Zinssatz des Leasingvertrages?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Antwort: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 implizite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Zinssatz des Leasingvertrages = der innere Zinsfuß. Siehe nachstehende Berechnung.</a:t>
          </a:r>
        </a:p>
      </xdr:txBody>
    </xdr:sp>
    <xdr:clientData/>
  </xdr:twoCellAnchor>
  <xdr:twoCellAnchor>
    <xdr:from>
      <xdr:col>4</xdr:col>
      <xdr:colOff>285750</xdr:colOff>
      <xdr:row>18</xdr:row>
      <xdr:rowOff>95250</xdr:rowOff>
    </xdr:from>
    <xdr:to>
      <xdr:col>6</xdr:col>
      <xdr:colOff>542925</xdr:colOff>
      <xdr:row>23</xdr:row>
      <xdr:rowOff>133350</xdr:rowOff>
    </xdr:to>
    <xdr:sp>
      <xdr:nvSpPr>
        <xdr:cNvPr id="2" name="Rounded Rectangular Callout 2"/>
        <xdr:cNvSpPr>
          <a:spLocks/>
        </xdr:cNvSpPr>
      </xdr:nvSpPr>
      <xdr:spPr>
        <a:xfrm>
          <a:off x="3371850" y="3543300"/>
          <a:ext cx="1476375" cy="990600"/>
        </a:xfrm>
        <a:prstGeom prst="wedgeRoundRectCallout">
          <a:avLst>
            <a:gd name="adj1" fmla="val -111685"/>
            <a:gd name="adj2" fmla="val -38689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Mittels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Doppelklick können Sie hier die IRR-Formel überprüfen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114300</xdr:rowOff>
    </xdr:from>
    <xdr:to>
      <xdr:col>7</xdr:col>
      <xdr:colOff>552450</xdr:colOff>
      <xdr:row>10</xdr:row>
      <xdr:rowOff>133350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161925" y="114300"/>
          <a:ext cx="5305425" cy="1924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Frage: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ABC möchte eine neue Anlage errichten und geht von folgenden Zahlungsströmen aus: ursprüngliche Investition = 200.000, Erträge in den Jahren 1 – 3 = 35.000 p. a., Erträge in den Jahren 4 – 9 = 28.000 p. a., Rückbaukostenim Jahr 10 = 10.000. ABC benötigt eine Rendite von 5 % für seine Investition. Stellen Sie fest, ob das Projekt sinnvoll ist oder nicht.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Antwort: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Wir berechnen den NPV mit 5 % der Zahlungsströme von ABC aus dem Projekt. Wie Sie der Berechnung entnehmen können, ist der NPV &gt; 0, somit ist das Projekt sinnvoll durchführbar.</a:t>
          </a:r>
        </a:p>
      </xdr:txBody>
    </xdr:sp>
    <xdr:clientData/>
  </xdr:twoCellAnchor>
  <xdr:twoCellAnchor>
    <xdr:from>
      <xdr:col>4</xdr:col>
      <xdr:colOff>285750</xdr:colOff>
      <xdr:row>27</xdr:row>
      <xdr:rowOff>95250</xdr:rowOff>
    </xdr:from>
    <xdr:to>
      <xdr:col>6</xdr:col>
      <xdr:colOff>590550</xdr:colOff>
      <xdr:row>32</xdr:row>
      <xdr:rowOff>95250</xdr:rowOff>
    </xdr:to>
    <xdr:sp>
      <xdr:nvSpPr>
        <xdr:cNvPr id="2" name="Rounded Rectangular Callout 2"/>
        <xdr:cNvSpPr>
          <a:spLocks/>
        </xdr:cNvSpPr>
      </xdr:nvSpPr>
      <xdr:spPr>
        <a:xfrm>
          <a:off x="3371850" y="5257800"/>
          <a:ext cx="1524000" cy="952500"/>
        </a:xfrm>
        <a:prstGeom prst="wedgeRoundRectCallout">
          <a:avLst>
            <a:gd name="adj1" fmla="val -111685"/>
            <a:gd name="adj2" fmla="val -38689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Mit einem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Doppelklick hier können Sie die NPV-Formel überprüfen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114300</xdr:rowOff>
    </xdr:from>
    <xdr:to>
      <xdr:col>6</xdr:col>
      <xdr:colOff>533400</xdr:colOff>
      <xdr:row>9</xdr:row>
      <xdr:rowOff>47625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161925" y="114300"/>
          <a:ext cx="5657850" cy="1647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Frage: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Am 12. Januar 2012 erwirbt ABC eine von XY ausgegebene, nicht öffentlich gehandelte Unternehmensanleihen mit folgenden Parametern: Nominal= 100.000, Rücknahme zum Nominal, Zinssatz: 5,5 % p. a., Zinszahlungen 1x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/Jahr, Fälligkeit: 10. Oktober 2016, Marktpreis:  93.400.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Berechnen Sie die Rendite von ABC auf diese Anleihe beim Erwerb.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Antwort: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Rendite auf Anleihe von XY = ihr Ertrag. Siehe nachstehende Berechnung.</a:t>
          </a:r>
        </a:p>
      </xdr:txBody>
    </xdr:sp>
    <xdr:clientData/>
  </xdr:twoCellAnchor>
  <xdr:twoCellAnchor>
    <xdr:from>
      <xdr:col>4</xdr:col>
      <xdr:colOff>285750</xdr:colOff>
      <xdr:row>26</xdr:row>
      <xdr:rowOff>95250</xdr:rowOff>
    </xdr:from>
    <xdr:to>
      <xdr:col>7</xdr:col>
      <xdr:colOff>85725</xdr:colOff>
      <xdr:row>32</xdr:row>
      <xdr:rowOff>66675</xdr:rowOff>
    </xdr:to>
    <xdr:sp>
      <xdr:nvSpPr>
        <xdr:cNvPr id="2" name="Rounded Rectangular Callout 2"/>
        <xdr:cNvSpPr>
          <a:spLocks/>
        </xdr:cNvSpPr>
      </xdr:nvSpPr>
      <xdr:spPr>
        <a:xfrm>
          <a:off x="4352925" y="5057775"/>
          <a:ext cx="1628775" cy="1114425"/>
        </a:xfrm>
        <a:prstGeom prst="wedgeRoundRectCallout">
          <a:avLst>
            <a:gd name="adj1" fmla="val -111685"/>
            <a:gd name="adj2" fmla="val -38689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Mit einem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Doppelklick hier können Sie die RENDITE-Formel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überprüfen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C19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9.140625" style="0" customWidth="1"/>
    <col min="2" max="2" width="12.8515625" style="0" customWidth="1"/>
    <col min="3" max="3" width="15.140625" style="0" bestFit="1" customWidth="1"/>
  </cols>
  <sheetData>
    <row r="4" ht="15"/>
    <row r="11" spans="2:3" ht="15.75" thickBot="1">
      <c r="B11" s="2" t="s">
        <v>0</v>
      </c>
      <c r="C11" s="2" t="s">
        <v>1</v>
      </c>
    </row>
    <row r="12" spans="2:3" ht="15">
      <c r="B12">
        <v>0</v>
      </c>
      <c r="C12" s="1">
        <v>300000</v>
      </c>
    </row>
    <row r="13" spans="2:3" ht="15">
      <c r="B13">
        <v>1</v>
      </c>
      <c r="C13" s="1">
        <v>-100000</v>
      </c>
    </row>
    <row r="14" spans="2:3" ht="15">
      <c r="B14">
        <v>2</v>
      </c>
      <c r="C14" s="1">
        <v>-80000</v>
      </c>
    </row>
    <row r="15" spans="2:3" ht="15">
      <c r="B15">
        <v>3</v>
      </c>
      <c r="C15" s="1">
        <v>-80000</v>
      </c>
    </row>
    <row r="16" spans="2:3" ht="15">
      <c r="B16">
        <v>4</v>
      </c>
      <c r="C16" s="1">
        <v>-70000</v>
      </c>
    </row>
    <row r="17" spans="2:3" ht="15.75" thickBot="1">
      <c r="B17" s="4" t="s">
        <v>2</v>
      </c>
      <c r="C17" s="5">
        <f>SUM(C12:C16)</f>
        <v>-30000</v>
      </c>
    </row>
    <row r="19" spans="2:3" ht="15">
      <c r="B19" s="7" t="s">
        <v>3</v>
      </c>
      <c r="C19" s="8">
        <f>IRR(C12:C16)</f>
        <v>0.04160831161178469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4"/>
  <headerFooter>
    <oddHeader>&amp;Lwww.IFRSbox.com&amp;CDie IRR-Formel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2:C28"/>
  <sheetViews>
    <sheetView zoomScalePageLayoutView="0" workbookViewId="0" topLeftCell="A3">
      <selection activeCell="C27" sqref="C27"/>
    </sheetView>
  </sheetViews>
  <sheetFormatPr defaultColWidth="9.140625" defaultRowHeight="15"/>
  <cols>
    <col min="1" max="1" width="9.140625" style="0" customWidth="1"/>
    <col min="2" max="2" width="12.8515625" style="0" customWidth="1"/>
    <col min="3" max="3" width="15.140625" style="0" bestFit="1" customWidth="1"/>
  </cols>
  <sheetData>
    <row r="12" spans="2:3" ht="15.75" thickBot="1">
      <c r="B12" s="2" t="s">
        <v>4</v>
      </c>
      <c r="C12" s="2" t="s">
        <v>5</v>
      </c>
    </row>
    <row r="13" spans="2:3" ht="15">
      <c r="B13">
        <v>0</v>
      </c>
      <c r="C13" s="1">
        <v>-200000</v>
      </c>
    </row>
    <row r="14" spans="2:3" ht="15">
      <c r="B14">
        <v>1</v>
      </c>
      <c r="C14" s="1">
        <v>35000</v>
      </c>
    </row>
    <row r="15" spans="2:3" ht="15">
      <c r="B15">
        <v>2</v>
      </c>
      <c r="C15" s="1">
        <v>35000</v>
      </c>
    </row>
    <row r="16" spans="2:3" ht="15">
      <c r="B16">
        <v>3</v>
      </c>
      <c r="C16" s="1">
        <v>35000</v>
      </c>
    </row>
    <row r="17" spans="2:3" ht="15">
      <c r="B17">
        <v>4</v>
      </c>
      <c r="C17" s="1">
        <v>28000</v>
      </c>
    </row>
    <row r="18" spans="2:3" ht="15">
      <c r="B18">
        <v>5</v>
      </c>
      <c r="C18" s="1">
        <v>28000</v>
      </c>
    </row>
    <row r="19" spans="2:3" ht="15">
      <c r="B19">
        <v>6</v>
      </c>
      <c r="C19" s="1">
        <v>28000</v>
      </c>
    </row>
    <row r="20" spans="2:3" ht="15">
      <c r="B20">
        <v>7</v>
      </c>
      <c r="C20" s="1">
        <v>28000</v>
      </c>
    </row>
    <row r="21" spans="2:3" ht="15">
      <c r="B21">
        <v>8</v>
      </c>
      <c r="C21" s="1">
        <v>28000</v>
      </c>
    </row>
    <row r="22" spans="2:3" ht="15">
      <c r="B22">
        <v>9</v>
      </c>
      <c r="C22" s="1">
        <v>28000</v>
      </c>
    </row>
    <row r="23" spans="2:3" ht="15">
      <c r="B23">
        <v>10</v>
      </c>
      <c r="C23" s="1">
        <v>-10000</v>
      </c>
    </row>
    <row r="24" spans="2:3" ht="15.75" thickBot="1">
      <c r="B24" s="4" t="s">
        <v>6</v>
      </c>
      <c r="C24" s="5">
        <f>SUM(C13:C23)</f>
        <v>63000</v>
      </c>
    </row>
    <row r="26" spans="2:3" ht="15">
      <c r="B26" t="s">
        <v>7</v>
      </c>
      <c r="C26" s="6">
        <v>0.05</v>
      </c>
    </row>
    <row r="28" spans="2:3" ht="15">
      <c r="B28" s="7" t="s">
        <v>8</v>
      </c>
      <c r="C28" s="19">
        <f>NPV(C26,C13,C14,C15,C16,C17,C18,C19,C20,C21,C22,C23)</f>
        <v>11373.914845923042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headerFooter>
    <oddHeader>&amp;Lwww.IFRSbox.com&amp;CDie NPV-Formel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1:G27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9.140625" style="0" customWidth="1"/>
    <col min="2" max="2" width="27.421875" style="0" bestFit="1" customWidth="1"/>
    <col min="3" max="3" width="15.28125" style="0" bestFit="1" customWidth="1"/>
  </cols>
  <sheetData>
    <row r="11" spans="2:7" ht="15.75" thickBot="1">
      <c r="B11" s="4" t="s">
        <v>9</v>
      </c>
      <c r="C11" s="4" t="s">
        <v>10</v>
      </c>
      <c r="D11" s="4" t="s">
        <v>11</v>
      </c>
      <c r="E11" s="3"/>
      <c r="F11" s="3"/>
      <c r="G11" s="3"/>
    </row>
    <row r="12" spans="1:4" ht="15">
      <c r="A12" s="9"/>
      <c r="B12" s="23" t="s">
        <v>20</v>
      </c>
      <c r="C12" s="21">
        <v>40920</v>
      </c>
      <c r="D12" s="20" t="s">
        <v>21</v>
      </c>
    </row>
    <row r="13" spans="1:3" ht="15">
      <c r="A13" s="9"/>
      <c r="B13" s="9"/>
      <c r="C13" s="13"/>
    </row>
    <row r="14" spans="1:4" ht="15">
      <c r="A14" s="9"/>
      <c r="B14" s="9" t="s">
        <v>12</v>
      </c>
      <c r="C14" s="22">
        <v>42286</v>
      </c>
      <c r="D14" s="20" t="s">
        <v>22</v>
      </c>
    </row>
    <row r="15" spans="1:3" ht="15">
      <c r="A15" s="9"/>
      <c r="B15" s="9"/>
      <c r="C15" s="10"/>
    </row>
    <row r="16" spans="1:4" ht="15">
      <c r="A16" s="9"/>
      <c r="B16" s="9" t="s">
        <v>13</v>
      </c>
      <c r="C16" s="14">
        <v>0.055</v>
      </c>
      <c r="D16" s="15" t="s">
        <v>14</v>
      </c>
    </row>
    <row r="17" spans="1:3" ht="15">
      <c r="A17" s="9"/>
      <c r="B17" s="9"/>
      <c r="C17" s="10"/>
    </row>
    <row r="18" spans="1:4" ht="15">
      <c r="A18" s="9"/>
      <c r="B18" s="9" t="s">
        <v>15</v>
      </c>
      <c r="C18" s="18">
        <v>93.4</v>
      </c>
      <c r="D18" s="20" t="s">
        <v>23</v>
      </c>
    </row>
    <row r="19" spans="1:3" ht="15">
      <c r="A19" s="9"/>
      <c r="B19" s="9"/>
      <c r="C19" s="18"/>
    </row>
    <row r="20" spans="1:4" ht="15">
      <c r="A20" s="9"/>
      <c r="B20" s="9" t="s">
        <v>16</v>
      </c>
      <c r="C20" s="18">
        <v>100</v>
      </c>
      <c r="D20" s="20" t="s">
        <v>24</v>
      </c>
    </row>
    <row r="21" spans="1:3" ht="15">
      <c r="A21" s="9"/>
      <c r="B21" s="9"/>
      <c r="C21" s="10"/>
    </row>
    <row r="22" spans="1:4" ht="15">
      <c r="A22" s="9"/>
      <c r="B22" s="9" t="s">
        <v>17</v>
      </c>
      <c r="C22" s="10">
        <v>1</v>
      </c>
      <c r="D22" s="15" t="s">
        <v>18</v>
      </c>
    </row>
    <row r="23" spans="1:3" ht="15">
      <c r="A23" s="9"/>
      <c r="B23" s="11"/>
      <c r="C23" s="12"/>
    </row>
    <row r="24" spans="1:4" ht="15">
      <c r="A24" s="9"/>
      <c r="B24" s="16" t="s">
        <v>19</v>
      </c>
      <c r="C24" s="17">
        <v>4</v>
      </c>
      <c r="D24" s="20" t="s">
        <v>25</v>
      </c>
    </row>
    <row r="25" spans="1:3" ht="15">
      <c r="A25" s="9"/>
      <c r="B25" s="11"/>
      <c r="C25" s="12"/>
    </row>
    <row r="27" spans="2:3" ht="15">
      <c r="B27" s="24" t="s">
        <v>26</v>
      </c>
      <c r="C27" s="8">
        <f>_XLL.RENDITE(C12,C14,C16,C18,C20,C22,C24)</f>
        <v>0.07579326145808517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headerFooter>
    <oddHeader>&amp;Lwww.IFRSbox.com&amp;CDie YIELD-Formel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 Zone,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</dc:creator>
  <cp:keywords/>
  <dc:description/>
  <cp:lastModifiedBy> </cp:lastModifiedBy>
  <cp:lastPrinted>2012-01-12T19:48:55Z</cp:lastPrinted>
  <dcterms:created xsi:type="dcterms:W3CDTF">2012-01-12T07:26:54Z</dcterms:created>
  <dcterms:modified xsi:type="dcterms:W3CDTF">2013-12-12T18:00:37Z</dcterms:modified>
  <cp:category/>
  <cp:version/>
  <cp:contentType/>
  <cp:contentStatus/>
</cp:coreProperties>
</file>